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BW26" i="1" l="1"/>
  <c r="BX26" i="1" s="1"/>
  <c r="E26" i="1" s="1"/>
  <c r="BW25" i="1"/>
  <c r="BX25" i="1" s="1"/>
  <c r="E25" i="1" s="1"/>
  <c r="BW24" i="1"/>
  <c r="BX24" i="1" s="1"/>
  <c r="E24" i="1" s="1"/>
  <c r="BW23" i="1"/>
  <c r="BX23" i="1" s="1"/>
  <c r="E23" i="1" s="1"/>
  <c r="BW22" i="1"/>
  <c r="BX22" i="1" s="1"/>
  <c r="E22" i="1" s="1"/>
  <c r="BW21" i="1"/>
  <c r="BX21" i="1" s="1"/>
  <c r="E21" i="1" s="1"/>
  <c r="BW20" i="1"/>
  <c r="BX20" i="1" s="1"/>
  <c r="E20" i="1" s="1"/>
  <c r="BW19" i="1"/>
  <c r="BX19" i="1" s="1"/>
  <c r="E19" i="1" s="1"/>
  <c r="BW18" i="1"/>
  <c r="BX18" i="1" s="1"/>
  <c r="E18" i="1" s="1"/>
  <c r="BW17" i="1"/>
  <c r="BX17" i="1" s="1"/>
  <c r="E17" i="1" s="1"/>
  <c r="BW16" i="1"/>
  <c r="BX16" i="1" s="1"/>
  <c r="E16" i="1" s="1"/>
  <c r="BW15" i="1"/>
  <c r="BX15" i="1" s="1"/>
  <c r="E15" i="1" s="1"/>
  <c r="BW14" i="1"/>
  <c r="BX14" i="1" s="1"/>
  <c r="E14" i="1" s="1"/>
  <c r="BW13" i="1"/>
  <c r="BX13" i="1" s="1"/>
  <c r="BW12" i="1"/>
  <c r="BX12" i="1" s="1"/>
  <c r="E12" i="1" s="1"/>
  <c r="BW11" i="1"/>
  <c r="BX11" i="1" s="1"/>
  <c r="E11" i="1" s="1"/>
  <c r="BW10" i="1"/>
  <c r="BX10" i="1" s="1"/>
  <c r="E10" i="1" s="1"/>
  <c r="BW9" i="1"/>
  <c r="BX9" i="1" s="1"/>
  <c r="E9" i="1" s="1"/>
  <c r="BW8" i="1"/>
  <c r="BX8" i="1" s="1"/>
  <c r="E8" i="1" s="1"/>
  <c r="BW7" i="1"/>
  <c r="BX7" i="1" s="1"/>
  <c r="E7" i="1" s="1"/>
  <c r="BW6" i="1"/>
  <c r="BX6" i="1" s="1"/>
  <c r="E6" i="1" s="1"/>
  <c r="BW5" i="1"/>
  <c r="BX5" i="1" s="1"/>
  <c r="E5" i="1" s="1"/>
</calcChain>
</file>

<file path=xl/sharedStrings.xml><?xml version="1.0" encoding="utf-8"?>
<sst xmlns="http://schemas.openxmlformats.org/spreadsheetml/2006/main" count="242" uniqueCount="119">
  <si>
    <t>Főváros</t>
  </si>
  <si>
    <t>Solymári Polgárőrség és Tűzoltó Egyesület</t>
  </si>
  <si>
    <t>Solymár</t>
  </si>
  <si>
    <t>I.</t>
  </si>
  <si>
    <t>Pilisvörösvári Önkéntes Tűzoltó Egyesület</t>
  </si>
  <si>
    <t>Pilisvörösvár</t>
  </si>
  <si>
    <t>Pilisborosjenő Weindorf Önkéntes Tűzoltó Egyesület</t>
  </si>
  <si>
    <t>Pilisborosjenő</t>
  </si>
  <si>
    <t xml:space="preserve">Pilisszentiváni Polgárőrség és Tűzoltó Egyesület </t>
  </si>
  <si>
    <t>Pilisszentiván</t>
  </si>
  <si>
    <t xml:space="preserve">FOKA Folyami Katasztrófavédelem Speciális Mentő Egyesület </t>
  </si>
  <si>
    <t>Budapest</t>
  </si>
  <si>
    <t>II.</t>
  </si>
  <si>
    <t>Széchenyi Ödön Önkéntes Tűzoltó Polgárőr Mentési és Természetvédelmi Egyesület Nagykovácsi</t>
  </si>
  <si>
    <t>Nagykovácsi</t>
  </si>
  <si>
    <t>Rózsadomb Polgárőr és Önkéntes Tűzoltó Egyesület</t>
  </si>
  <si>
    <t>Budakeszi Önkéntes Tűzoltó Egyesület</t>
  </si>
  <si>
    <t>Budakeszi</t>
  </si>
  <si>
    <t>Közép-budai Önkéntes Polgári Védelmi Egyesület</t>
  </si>
  <si>
    <t>Készenléti Szolgálatok Pesthidegkúti Önkéntes Tűzoltó, Katasztrófavédelmi és Polgárőr Egyesülete</t>
  </si>
  <si>
    <t xml:space="preserve">Budakeszi Városi Polgárőr és Katasztrófavédelmi Egyesület </t>
  </si>
  <si>
    <t>III.</t>
  </si>
  <si>
    <t>Zuglói Polgárőr és Önkéntes Tűzoltó Egyesület</t>
  </si>
  <si>
    <t>Duna Menti Önkéntes Mentő, Vízimentő és Tűzoltó Egyesület</t>
  </si>
  <si>
    <t>Dunakeszi</t>
  </si>
  <si>
    <t>Fóti Aqua Önkéntes Tűzoltó Egyesület</t>
  </si>
  <si>
    <t>Fót</t>
  </si>
  <si>
    <t>Újpesti Polgárőrség és ÖTE</t>
  </si>
  <si>
    <t>XIII. Kerületi Hagyományőrző Önkéntes Tűzoltó és Sportegyesület</t>
  </si>
  <si>
    <t>Katasztrófavédelmi és Polgárőr Egyesület</t>
  </si>
  <si>
    <t>FEGY Polgárőr és Tűzoltó Egyesület</t>
  </si>
  <si>
    <t>Gyál</t>
  </si>
  <si>
    <t>Csömöri Közbiztonsági Bűnmegelőző Polgárőr és Önkéntes  Tűzoltó Egyesület</t>
  </si>
  <si>
    <t>Csömör</t>
  </si>
  <si>
    <t>Lőrinc-Imre Önkéntes tűzoltó egyesület</t>
  </si>
  <si>
    <t>Lőrinc-Kertváros Polgárőr Csoport és Önkéntes Tűzoltó Egyesület</t>
  </si>
  <si>
    <t>Ecseri Önkéntes Tűzoltó Egyesület</t>
  </si>
  <si>
    <t>Ecser</t>
  </si>
  <si>
    <t>Megye
(önkéntes tűzoltó egyesület együtt-működési megállapo-dása szerint illetékes)</t>
  </si>
  <si>
    <t xml:space="preserve">Önkéntes tűzoltó egyesület
pontos megnevezése
</t>
  </si>
  <si>
    <t>Székhely
település</t>
  </si>
  <si>
    <t>Együtt-működési megálla-podás
kategóriája</t>
  </si>
  <si>
    <t>Pályázaton
megítélt pénzbeli támogatás
összesen</t>
  </si>
  <si>
    <t>Működési költség megítélt támogatás értéke összesen</t>
  </si>
  <si>
    <t>Egyéb eszköz beszerzés</t>
  </si>
  <si>
    <t>Gépjármű és tűzoltó technikai eszköz felújítás, javítás megítélt támogatás értéke összesen</t>
  </si>
  <si>
    <t>Szertár építés, felújítás megítélt támogatás értéke összesen</t>
  </si>
  <si>
    <t>Bútor</t>
  </si>
  <si>
    <t>Tisztító- és karbantartó eszköz</t>
  </si>
  <si>
    <t>Informatikai és távközlési eszköz</t>
  </si>
  <si>
    <t>Tűzoltási és műszaki mentési tevékenységhez kapcsolódó egészségügyi felszerelés</t>
  </si>
  <si>
    <t>Tűzoltósport versenyzéshez kapcsolódó eszközök, anyagok és felszerelések</t>
  </si>
  <si>
    <t>Utánfutó és tartozék</t>
  </si>
  <si>
    <t>Szakfelszerelés</t>
  </si>
  <si>
    <t>Egyéb eszköz beszerzés
megítélt támogatás értéke összesen</t>
  </si>
  <si>
    <t>komplett légzőkészülék álarccal, acél palackkal</t>
  </si>
  <si>
    <t>komplett légzőkészülék álarccal, kompozit palackkal</t>
  </si>
  <si>
    <t>légzőkészülékhez mentőkámzsa tömlővel</t>
  </si>
  <si>
    <t>légzőkészülékhez tartalék acél palack</t>
  </si>
  <si>
    <t>légzőkészülékhez tartalék kompozit palack (Dräger típustól eltérő esetén)</t>
  </si>
  <si>
    <t>Légzőkészülék álarc  (Dräger típustól eltérő esetén)</t>
  </si>
  <si>
    <t>kézi balta tokkal
(Dönges)</t>
  </si>
  <si>
    <t>tömlőtartó kötél
(MSZ 9945)</t>
  </si>
  <si>
    <t>melles csizma
(MSZ EN ISO 20345)</t>
  </si>
  <si>
    <t xml:space="preserve">munkavédelmi védőkesztyű </t>
  </si>
  <si>
    <t>tűzoltó védőkámzsa
(EN 13911)</t>
  </si>
  <si>
    <t>vágásbiztos öltözet (kabát+ chaps nadrág)
(MSZ EN 381)</t>
  </si>
  <si>
    <t>gumicsizma (olajálló)
(EN ISO 20347 S5 védelemmel)</t>
  </si>
  <si>
    <t xml:space="preserve">gumikesztyű
(olaj- és saválló) </t>
  </si>
  <si>
    <t>sisaklámpa</t>
  </si>
  <si>
    <t>benzinmotoros gyorsdaraboló
(Husqvarna K970)</t>
  </si>
  <si>
    <t>benzinmotoros gyorsdaraboló
(Stihl TS800)</t>
  </si>
  <si>
    <t>benzinmotoros láncfűrész
(Husqvarna 445)</t>
  </si>
  <si>
    <t>benzinmotoros láncfűrész
(Stihl MS 231)</t>
  </si>
  <si>
    <t>benzinmotoros láncfűrész
(Husqvarna 565)</t>
  </si>
  <si>
    <t>benzinmotoros láncfűrész
(Stihl MS 362)</t>
  </si>
  <si>
    <t>benzinmotoros láncfűrész (egykezes)
(Husqvarna T435)</t>
  </si>
  <si>
    <t>benzinmotoros láncfűrész (egykezes)
(Stihl 201 TC-M)</t>
  </si>
  <si>
    <t>magassági ágvágó
(Husqvarna 525PT5S)</t>
  </si>
  <si>
    <t>magassági ágvágó
(Stihl HT 133)</t>
  </si>
  <si>
    <t>gázmérő (CO szenzorral)
(Dräger PAC 6500)</t>
  </si>
  <si>
    <r>
      <t>gázmérő (CO, 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, EX, H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S, 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)
(Dräger X-am 5000)</t>
    </r>
  </si>
  <si>
    <t>állványcső 2B
(MSZ 9772)</t>
  </si>
  <si>
    <t>áttét kapocs A-B
(MSZ 1092)</t>
  </si>
  <si>
    <t>áttét kapocs B-C
(MSZ 1092)</t>
  </si>
  <si>
    <t>egyetemes kapocspárkulcs
(MSZ 1094)</t>
  </si>
  <si>
    <t>földalatti tűzcsapkulcs
(MSZ 9771-3)</t>
  </si>
  <si>
    <t>földfeletti tűzcsapkulcs
(MSZ 9771-3)</t>
  </si>
  <si>
    <t>gyűjtő 2B-A
(MSZ 9775)</t>
  </si>
  <si>
    <t>kombinált sugárcső
(MSZ EN 15182-2)</t>
  </si>
  <si>
    <t xml:space="preserve">külső habbekeverő </t>
  </si>
  <si>
    <t xml:space="preserve">lábszelepes szűrőkosár "A" </t>
  </si>
  <si>
    <t>magasnyomású sugárcső
(MSZ EN 15182-4)</t>
  </si>
  <si>
    <t>nyomótömlő "B" 20 m
(MSZ 1185)</t>
  </si>
  <si>
    <t>nyomótömlő "C" 20 m
(MSZ 1185)</t>
  </si>
  <si>
    <t>osztó B/C-B-C
(MSZ 9774)</t>
  </si>
  <si>
    <t>sugárcső kötél
(MSZ 9945)</t>
  </si>
  <si>
    <t>szelep- kútkötél (12 m)
(MSZ 9445)</t>
  </si>
  <si>
    <t>szívótömlő "A" (2 m)
(MSZ EN ISO 14557)</t>
  </si>
  <si>
    <t xml:space="preserve">védőkosár
(szűrőkosárhoz) </t>
  </si>
  <si>
    <t>tömítőgyűrű "A"
(MSZ 1092)</t>
  </si>
  <si>
    <t>tömítőgyűrű "B"
(MSZ 1092)</t>
  </si>
  <si>
    <t>tömítőgyűrű "C"
(MSZ 1092)</t>
  </si>
  <si>
    <t xml:space="preserve">tömlőfoltbilincs "B" </t>
  </si>
  <si>
    <t xml:space="preserve">tömlőfoltbilincs "C" </t>
  </si>
  <si>
    <t>tüske készlet</t>
  </si>
  <si>
    <t>puttonyfecskendő (háti)
(min 20 literes)</t>
  </si>
  <si>
    <t>puttonyfecskendő (hordozható)
(15 literes)</t>
  </si>
  <si>
    <t xml:space="preserve">tömlőhíd (2 db-os) </t>
  </si>
  <si>
    <t>keresőlámpa
(Streamlight Vulcan)</t>
  </si>
  <si>
    <t>keresőlámpa
(Adalit L-5000)</t>
  </si>
  <si>
    <t>kézilámpa
(Streamlight Survivor LED 90565)</t>
  </si>
  <si>
    <t>kézilámpa
(Adalit IL-300)</t>
  </si>
  <si>
    <t>kárhelyszín megvilágító berendezés
(2 db 50W-os LED fényvetővel (IP65))</t>
  </si>
  <si>
    <t>2 részes kihúzós létra (10m)
(MSZ EN 1147)</t>
  </si>
  <si>
    <t>dugólétra 4 részes
(MSZ EN 1147)</t>
  </si>
  <si>
    <t>Egyéb (felsoroláson kívüli) szakfelszerelés összesen</t>
  </si>
  <si>
    <t>Szakfelszerelés összesen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</si>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</sst>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3" fillId="3" borderId="1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 textRotation="90" wrapText="1"/>
    </xf>
    <xf numFmtId="3" fontId="4" fillId="0" borderId="1" xfId="0" applyNumberFormat="1" applyFont="1" applyBorder="1" applyAlignment="1" applyProtection="1">
      <alignment horizontal="center" vertical="center" textRotation="90" wrapText="1"/>
    </xf>
    <xf numFmtId="3" fontId="4" fillId="4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Font="1" applyBorder="1" applyAlignment="1" applyProtection="1">
      <alignment horizontal="center" vertical="center" textRotation="90" wrapText="1"/>
    </xf>
    <xf numFmtId="3" fontId="4" fillId="0" borderId="1" xfId="0" applyNumberFormat="1" applyFont="1" applyFill="1" applyBorder="1" applyAlignment="1" applyProtection="1">
      <alignment horizontal="center" vertical="center" textRotation="90" wrapText="1"/>
    </xf>
    <xf numFmtId="3" fontId="3" fillId="0" borderId="1" xfId="0" applyNumberFormat="1" applyFont="1" applyBorder="1" applyAlignment="1" applyProtection="1">
      <alignment horizontal="center" vertical="center" textRotation="90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6"/>
  <sheetViews>
    <sheetView tabSelected="1" topLeftCell="A10" workbookViewId="0">
      <selection activeCell="E13" sqref="E13"/>
    </sheetView>
  </sheetViews>
  <sheetFormatPr defaultRowHeight="15" x14ac:dyDescent="0.25"/>
  <cols>
    <col min="5" max="5" width="10.140625" bestFit="1" customWidth="1"/>
  </cols>
  <sheetData>
    <row r="1" spans="1:78" s="9" customFormat="1" ht="15" customHeight="1" x14ac:dyDescent="0.25">
      <c r="A1" s="21" t="s">
        <v>38</v>
      </c>
      <c r="B1" s="21" t="s">
        <v>39</v>
      </c>
      <c r="C1" s="29" t="s">
        <v>40</v>
      </c>
      <c r="D1" s="21" t="s">
        <v>41</v>
      </c>
      <c r="E1" s="32" t="s">
        <v>42</v>
      </c>
      <c r="F1" s="19" t="s">
        <v>43</v>
      </c>
      <c r="G1" s="21" t="s">
        <v>44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19" t="s">
        <v>45</v>
      </c>
      <c r="BZ1" s="19" t="s">
        <v>46</v>
      </c>
    </row>
    <row r="2" spans="1:78" s="9" customFormat="1" ht="15" customHeight="1" x14ac:dyDescent="0.25">
      <c r="A2" s="21"/>
      <c r="B2" s="21"/>
      <c r="C2" s="30"/>
      <c r="D2" s="21"/>
      <c r="E2" s="33"/>
      <c r="F2" s="22"/>
      <c r="G2" s="21" t="s">
        <v>47</v>
      </c>
      <c r="H2" s="21" t="s">
        <v>48</v>
      </c>
      <c r="I2" s="21" t="s">
        <v>49</v>
      </c>
      <c r="J2" s="21" t="s">
        <v>50</v>
      </c>
      <c r="K2" s="21" t="s">
        <v>51</v>
      </c>
      <c r="L2" s="21" t="s">
        <v>52</v>
      </c>
      <c r="M2" s="23" t="s">
        <v>53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5"/>
      <c r="BX2" s="19" t="s">
        <v>54</v>
      </c>
      <c r="BY2" s="22"/>
      <c r="BZ2" s="22"/>
    </row>
    <row r="3" spans="1:78" s="9" customFormat="1" ht="134.25" customHeight="1" x14ac:dyDescent="0.25">
      <c r="A3" s="26"/>
      <c r="B3" s="21"/>
      <c r="C3" s="30"/>
      <c r="D3" s="21"/>
      <c r="E3" s="34"/>
      <c r="F3" s="20"/>
      <c r="G3" s="21"/>
      <c r="H3" s="21"/>
      <c r="I3" s="21"/>
      <c r="J3" s="21"/>
      <c r="K3" s="21"/>
      <c r="L3" s="21"/>
      <c r="M3" s="10" t="s">
        <v>55</v>
      </c>
      <c r="N3" s="10" t="s">
        <v>56</v>
      </c>
      <c r="O3" s="10" t="s">
        <v>57</v>
      </c>
      <c r="P3" s="10" t="s">
        <v>58</v>
      </c>
      <c r="Q3" s="10" t="s">
        <v>59</v>
      </c>
      <c r="R3" s="10" t="s">
        <v>60</v>
      </c>
      <c r="S3" s="11" t="s">
        <v>61</v>
      </c>
      <c r="T3" s="12" t="s">
        <v>62</v>
      </c>
      <c r="U3" s="13" t="s">
        <v>63</v>
      </c>
      <c r="V3" s="13" t="s">
        <v>64</v>
      </c>
      <c r="W3" s="11" t="s">
        <v>65</v>
      </c>
      <c r="X3" s="11" t="s">
        <v>66</v>
      </c>
      <c r="Y3" s="11" t="s">
        <v>67</v>
      </c>
      <c r="Z3" s="11" t="s">
        <v>68</v>
      </c>
      <c r="AA3" s="14" t="s">
        <v>69</v>
      </c>
      <c r="AB3" s="13" t="s">
        <v>70</v>
      </c>
      <c r="AC3" s="13" t="s">
        <v>71</v>
      </c>
      <c r="AD3" s="13" t="s">
        <v>72</v>
      </c>
      <c r="AE3" s="13" t="s">
        <v>73</v>
      </c>
      <c r="AF3" s="13" t="s">
        <v>74</v>
      </c>
      <c r="AG3" s="13" t="s">
        <v>75</v>
      </c>
      <c r="AH3" s="11" t="s">
        <v>76</v>
      </c>
      <c r="AI3" s="11" t="s">
        <v>77</v>
      </c>
      <c r="AJ3" s="11" t="s">
        <v>78</v>
      </c>
      <c r="AK3" s="11" t="s">
        <v>79</v>
      </c>
      <c r="AL3" s="11" t="s">
        <v>80</v>
      </c>
      <c r="AM3" s="11" t="s">
        <v>81</v>
      </c>
      <c r="AN3" s="12" t="s">
        <v>82</v>
      </c>
      <c r="AO3" s="12" t="s">
        <v>83</v>
      </c>
      <c r="AP3" s="12" t="s">
        <v>84</v>
      </c>
      <c r="AQ3" s="12" t="s">
        <v>85</v>
      </c>
      <c r="AR3" s="14" t="s">
        <v>86</v>
      </c>
      <c r="AS3" s="14" t="s">
        <v>87</v>
      </c>
      <c r="AT3" s="12" t="s">
        <v>88</v>
      </c>
      <c r="AU3" s="12" t="s">
        <v>89</v>
      </c>
      <c r="AV3" s="14" t="s">
        <v>90</v>
      </c>
      <c r="AW3" s="14" t="s">
        <v>91</v>
      </c>
      <c r="AX3" s="14" t="s">
        <v>92</v>
      </c>
      <c r="AY3" s="14" t="s">
        <v>93</v>
      </c>
      <c r="AZ3" s="14" t="s">
        <v>94</v>
      </c>
      <c r="BA3" s="12" t="s">
        <v>95</v>
      </c>
      <c r="BB3" s="12" t="s">
        <v>96</v>
      </c>
      <c r="BC3" s="12" t="s">
        <v>97</v>
      </c>
      <c r="BD3" s="12" t="s">
        <v>98</v>
      </c>
      <c r="BE3" s="10" t="s">
        <v>99</v>
      </c>
      <c r="BF3" s="12" t="s">
        <v>100</v>
      </c>
      <c r="BG3" s="12" t="s">
        <v>101</v>
      </c>
      <c r="BH3" s="12" t="s">
        <v>102</v>
      </c>
      <c r="BI3" s="12" t="s">
        <v>103</v>
      </c>
      <c r="BJ3" s="12" t="s">
        <v>104</v>
      </c>
      <c r="BK3" s="12" t="s">
        <v>105</v>
      </c>
      <c r="BL3" s="11" t="s">
        <v>106</v>
      </c>
      <c r="BM3" s="11" t="s">
        <v>107</v>
      </c>
      <c r="BN3" s="11" t="s">
        <v>108</v>
      </c>
      <c r="BO3" s="14" t="s">
        <v>109</v>
      </c>
      <c r="BP3" s="14" t="s">
        <v>110</v>
      </c>
      <c r="BQ3" s="13" t="s">
        <v>111</v>
      </c>
      <c r="BR3" s="13" t="s">
        <v>112</v>
      </c>
      <c r="BS3" s="13" t="s">
        <v>113</v>
      </c>
      <c r="BT3" s="13" t="s">
        <v>114</v>
      </c>
      <c r="BU3" s="11" t="s">
        <v>115</v>
      </c>
      <c r="BV3" s="11" t="s">
        <v>116</v>
      </c>
      <c r="BW3" s="15" t="s">
        <v>117</v>
      </c>
      <c r="BX3" s="20"/>
      <c r="BY3" s="20"/>
      <c r="BZ3" s="20"/>
    </row>
    <row r="4" spans="1:78" s="9" customFormat="1" ht="16.5" customHeight="1" thickBot="1" x14ac:dyDescent="0.3">
      <c r="A4" s="27"/>
      <c r="B4" s="28"/>
      <c r="C4" s="31"/>
      <c r="D4" s="28"/>
      <c r="E4" s="16" t="s">
        <v>118</v>
      </c>
      <c r="F4" s="17" t="s">
        <v>118</v>
      </c>
      <c r="G4" s="18" t="s">
        <v>118</v>
      </c>
      <c r="H4" s="18" t="s">
        <v>118</v>
      </c>
      <c r="I4" s="18" t="s">
        <v>118</v>
      </c>
      <c r="J4" s="18" t="s">
        <v>118</v>
      </c>
      <c r="K4" s="18" t="s">
        <v>118</v>
      </c>
      <c r="L4" s="18" t="s">
        <v>118</v>
      </c>
      <c r="M4" s="18" t="s">
        <v>118</v>
      </c>
      <c r="N4" s="18" t="s">
        <v>118</v>
      </c>
      <c r="O4" s="18" t="s">
        <v>118</v>
      </c>
      <c r="P4" s="18" t="s">
        <v>118</v>
      </c>
      <c r="Q4" s="18" t="s">
        <v>118</v>
      </c>
      <c r="R4" s="18" t="s">
        <v>118</v>
      </c>
      <c r="S4" s="18" t="s">
        <v>118</v>
      </c>
      <c r="T4" s="18" t="s">
        <v>118</v>
      </c>
      <c r="U4" s="18" t="s">
        <v>118</v>
      </c>
      <c r="V4" s="18" t="s">
        <v>118</v>
      </c>
      <c r="W4" s="18" t="s">
        <v>118</v>
      </c>
      <c r="X4" s="18" t="s">
        <v>118</v>
      </c>
      <c r="Y4" s="18" t="s">
        <v>118</v>
      </c>
      <c r="Z4" s="18" t="s">
        <v>118</v>
      </c>
      <c r="AA4" s="18" t="s">
        <v>118</v>
      </c>
      <c r="AB4" s="18" t="s">
        <v>118</v>
      </c>
      <c r="AC4" s="18" t="s">
        <v>118</v>
      </c>
      <c r="AD4" s="18" t="s">
        <v>118</v>
      </c>
      <c r="AE4" s="18" t="s">
        <v>118</v>
      </c>
      <c r="AF4" s="18" t="s">
        <v>118</v>
      </c>
      <c r="AG4" s="18" t="s">
        <v>118</v>
      </c>
      <c r="AH4" s="18" t="s">
        <v>118</v>
      </c>
      <c r="AI4" s="18" t="s">
        <v>118</v>
      </c>
      <c r="AJ4" s="18" t="s">
        <v>118</v>
      </c>
      <c r="AK4" s="18" t="s">
        <v>118</v>
      </c>
      <c r="AL4" s="18" t="s">
        <v>118</v>
      </c>
      <c r="AM4" s="18" t="s">
        <v>118</v>
      </c>
      <c r="AN4" s="18" t="s">
        <v>118</v>
      </c>
      <c r="AO4" s="18" t="s">
        <v>118</v>
      </c>
      <c r="AP4" s="18" t="s">
        <v>118</v>
      </c>
      <c r="AQ4" s="18" t="s">
        <v>118</v>
      </c>
      <c r="AR4" s="18" t="s">
        <v>118</v>
      </c>
      <c r="AS4" s="18" t="s">
        <v>118</v>
      </c>
      <c r="AT4" s="18" t="s">
        <v>118</v>
      </c>
      <c r="AU4" s="18" t="s">
        <v>118</v>
      </c>
      <c r="AV4" s="18" t="s">
        <v>118</v>
      </c>
      <c r="AW4" s="18" t="s">
        <v>118</v>
      </c>
      <c r="AX4" s="18" t="s">
        <v>118</v>
      </c>
      <c r="AY4" s="18" t="s">
        <v>118</v>
      </c>
      <c r="AZ4" s="18" t="s">
        <v>118</v>
      </c>
      <c r="BA4" s="18" t="s">
        <v>118</v>
      </c>
      <c r="BB4" s="18" t="s">
        <v>118</v>
      </c>
      <c r="BC4" s="18" t="s">
        <v>118</v>
      </c>
      <c r="BD4" s="18" t="s">
        <v>118</v>
      </c>
      <c r="BE4" s="18" t="s">
        <v>118</v>
      </c>
      <c r="BF4" s="18" t="s">
        <v>118</v>
      </c>
      <c r="BG4" s="18" t="s">
        <v>118</v>
      </c>
      <c r="BH4" s="18" t="s">
        <v>118</v>
      </c>
      <c r="BI4" s="18" t="s">
        <v>118</v>
      </c>
      <c r="BJ4" s="18" t="s">
        <v>118</v>
      </c>
      <c r="BK4" s="18" t="s">
        <v>118</v>
      </c>
      <c r="BL4" s="18" t="s">
        <v>118</v>
      </c>
      <c r="BM4" s="18" t="s">
        <v>118</v>
      </c>
      <c r="BN4" s="18" t="s">
        <v>118</v>
      </c>
      <c r="BO4" s="18" t="s">
        <v>118</v>
      </c>
      <c r="BP4" s="18" t="s">
        <v>118</v>
      </c>
      <c r="BQ4" s="18" t="s">
        <v>118</v>
      </c>
      <c r="BR4" s="18" t="s">
        <v>118</v>
      </c>
      <c r="BS4" s="18" t="s">
        <v>118</v>
      </c>
      <c r="BT4" s="18" t="s">
        <v>118</v>
      </c>
      <c r="BU4" s="18" t="s">
        <v>118</v>
      </c>
      <c r="BV4" s="18" t="s">
        <v>118</v>
      </c>
      <c r="BW4" s="18" t="s">
        <v>118</v>
      </c>
      <c r="BX4" s="17" t="s">
        <v>118</v>
      </c>
      <c r="BY4" s="17" t="s">
        <v>118</v>
      </c>
      <c r="BZ4" s="17" t="s">
        <v>118</v>
      </c>
    </row>
    <row r="5" spans="1:78" s="8" customFormat="1" ht="75" x14ac:dyDescent="0.25">
      <c r="A5" s="1" t="s">
        <v>0</v>
      </c>
      <c r="B5" s="2" t="s">
        <v>1</v>
      </c>
      <c r="C5" s="1" t="s">
        <v>2</v>
      </c>
      <c r="D5" s="3" t="s">
        <v>3</v>
      </c>
      <c r="E5" s="4">
        <f t="shared" ref="E5:E26" si="0">+F5+BX5+BY5+BZ5</f>
        <v>1000000</v>
      </c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>
        <v>1000000</v>
      </c>
      <c r="BW5" s="6">
        <f t="shared" ref="BW5:BW26" si="1">SUM(M5:BV5)</f>
        <v>1000000</v>
      </c>
      <c r="BX5" s="5">
        <f t="shared" ref="BX5:BX26" si="2">+G5+H5+I5+J5+K5+L5+BW5</f>
        <v>1000000</v>
      </c>
      <c r="BY5" s="5"/>
      <c r="BZ5" s="7"/>
    </row>
    <row r="6" spans="1:78" s="8" customFormat="1" ht="75" x14ac:dyDescent="0.25">
      <c r="A6" s="1" t="s">
        <v>0</v>
      </c>
      <c r="B6" s="2" t="s">
        <v>4</v>
      </c>
      <c r="C6" s="1" t="s">
        <v>5</v>
      </c>
      <c r="D6" s="3" t="s">
        <v>3</v>
      </c>
      <c r="E6" s="4">
        <f t="shared" si="0"/>
        <v>940875</v>
      </c>
      <c r="F6" s="5">
        <v>940875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>
        <f t="shared" si="1"/>
        <v>0</v>
      </c>
      <c r="BX6" s="5">
        <f t="shared" si="2"/>
        <v>0</v>
      </c>
      <c r="BY6" s="5"/>
      <c r="BZ6" s="7"/>
    </row>
    <row r="7" spans="1:78" s="8" customFormat="1" ht="90" x14ac:dyDescent="0.25">
      <c r="A7" s="1" t="s">
        <v>0</v>
      </c>
      <c r="B7" s="2" t="s">
        <v>6</v>
      </c>
      <c r="C7" s="1" t="s">
        <v>7</v>
      </c>
      <c r="D7" s="3" t="s">
        <v>3</v>
      </c>
      <c r="E7" s="4">
        <f t="shared" si="0"/>
        <v>0</v>
      </c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>
        <f t="shared" si="1"/>
        <v>0</v>
      </c>
      <c r="BX7" s="5">
        <f t="shared" si="2"/>
        <v>0</v>
      </c>
      <c r="BY7" s="5"/>
      <c r="BZ7" s="7"/>
    </row>
    <row r="8" spans="1:78" s="8" customFormat="1" ht="90" x14ac:dyDescent="0.25">
      <c r="A8" s="1" t="s">
        <v>0</v>
      </c>
      <c r="B8" s="2" t="s">
        <v>8</v>
      </c>
      <c r="C8" s="1" t="s">
        <v>9</v>
      </c>
      <c r="D8" s="3" t="s">
        <v>3</v>
      </c>
      <c r="E8" s="4">
        <f t="shared" si="0"/>
        <v>1000000</v>
      </c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>
        <f t="shared" si="1"/>
        <v>0</v>
      </c>
      <c r="BX8" s="5">
        <f t="shared" si="2"/>
        <v>0</v>
      </c>
      <c r="BY8" s="5"/>
      <c r="BZ8" s="7">
        <v>1000000</v>
      </c>
    </row>
    <row r="9" spans="1:78" s="8" customFormat="1" ht="120" x14ac:dyDescent="0.25">
      <c r="A9" s="1" t="s">
        <v>0</v>
      </c>
      <c r="B9" s="2" t="s">
        <v>10</v>
      </c>
      <c r="C9" s="1" t="s">
        <v>11</v>
      </c>
      <c r="D9" s="3" t="s">
        <v>12</v>
      </c>
      <c r="E9" s="4">
        <f t="shared" si="0"/>
        <v>635903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212103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>
        <v>423800</v>
      </c>
      <c r="BW9" s="6">
        <f t="shared" si="1"/>
        <v>635903</v>
      </c>
      <c r="BX9" s="5">
        <f t="shared" si="2"/>
        <v>635903</v>
      </c>
      <c r="BY9" s="5"/>
      <c r="BZ9" s="7"/>
    </row>
    <row r="10" spans="1:78" s="8" customFormat="1" ht="180" x14ac:dyDescent="0.25">
      <c r="A10" s="1" t="s">
        <v>0</v>
      </c>
      <c r="B10" s="2" t="s">
        <v>13</v>
      </c>
      <c r="C10" s="1" t="s">
        <v>14</v>
      </c>
      <c r="D10" s="3" t="s">
        <v>3</v>
      </c>
      <c r="E10" s="4">
        <f t="shared" si="0"/>
        <v>0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>
        <f t="shared" si="1"/>
        <v>0</v>
      </c>
      <c r="BX10" s="5">
        <f t="shared" si="2"/>
        <v>0</v>
      </c>
      <c r="BY10" s="5"/>
      <c r="BZ10" s="7"/>
    </row>
    <row r="11" spans="1:78" s="8" customFormat="1" ht="105" x14ac:dyDescent="0.25">
      <c r="A11" s="1" t="s">
        <v>0</v>
      </c>
      <c r="B11" s="2" t="s">
        <v>15</v>
      </c>
      <c r="C11" s="1" t="s">
        <v>11</v>
      </c>
      <c r="D11" s="3" t="s">
        <v>3</v>
      </c>
      <c r="E11" s="4">
        <f t="shared" si="0"/>
        <v>1000000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>
        <f t="shared" si="1"/>
        <v>0</v>
      </c>
      <c r="BX11" s="5">
        <f t="shared" si="2"/>
        <v>0</v>
      </c>
      <c r="BY11" s="5">
        <v>1000000</v>
      </c>
      <c r="BZ11" s="7"/>
    </row>
    <row r="12" spans="1:78" s="8" customFormat="1" ht="75" x14ac:dyDescent="0.25">
      <c r="A12" s="1" t="s">
        <v>0</v>
      </c>
      <c r="B12" s="2" t="s">
        <v>16</v>
      </c>
      <c r="C12" s="1" t="s">
        <v>17</v>
      </c>
      <c r="D12" s="3" t="s">
        <v>3</v>
      </c>
      <c r="E12" s="4">
        <f t="shared" si="0"/>
        <v>0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>
        <f t="shared" si="1"/>
        <v>0</v>
      </c>
      <c r="BX12" s="5">
        <f t="shared" si="2"/>
        <v>0</v>
      </c>
      <c r="BY12" s="5"/>
      <c r="BZ12" s="7"/>
    </row>
    <row r="13" spans="1:78" s="8" customFormat="1" ht="90" x14ac:dyDescent="0.25">
      <c r="A13" s="1" t="s">
        <v>0</v>
      </c>
      <c r="B13" s="2" t="s">
        <v>18</v>
      </c>
      <c r="C13" s="1" t="s">
        <v>11</v>
      </c>
      <c r="D13" s="3" t="s">
        <v>12</v>
      </c>
      <c r="E13" s="4">
        <f>+F13+BX13+BY13+BZ13</f>
        <v>623316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>
        <v>623316</v>
      </c>
      <c r="BW13" s="6">
        <f t="shared" si="1"/>
        <v>623316</v>
      </c>
      <c r="BX13" s="5">
        <f t="shared" si="2"/>
        <v>623316</v>
      </c>
      <c r="BY13" s="5"/>
      <c r="BZ13" s="7"/>
    </row>
    <row r="14" spans="1:78" s="8" customFormat="1" ht="210" x14ac:dyDescent="0.25">
      <c r="A14" s="1" t="s">
        <v>0</v>
      </c>
      <c r="B14" s="2" t="s">
        <v>19</v>
      </c>
      <c r="C14" s="1" t="s">
        <v>11</v>
      </c>
      <c r="D14" s="3" t="s">
        <v>12</v>
      </c>
      <c r="E14" s="4">
        <f t="shared" si="0"/>
        <v>344885</v>
      </c>
      <c r="F14" s="5">
        <v>40000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>
        <f t="shared" si="1"/>
        <v>0</v>
      </c>
      <c r="BX14" s="5">
        <f t="shared" si="2"/>
        <v>0</v>
      </c>
      <c r="BY14" s="5">
        <v>304885</v>
      </c>
      <c r="BZ14" s="7"/>
    </row>
    <row r="15" spans="1:78" s="8" customFormat="1" ht="105" x14ac:dyDescent="0.25">
      <c r="A15" s="1" t="s">
        <v>0</v>
      </c>
      <c r="B15" s="2" t="s">
        <v>20</v>
      </c>
      <c r="C15" s="1" t="s">
        <v>17</v>
      </c>
      <c r="D15" s="3" t="s">
        <v>21</v>
      </c>
      <c r="E15" s="4">
        <f t="shared" si="0"/>
        <v>135000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>
        <v>25000</v>
      </c>
      <c r="AZ15" s="6">
        <v>25000</v>
      </c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>
        <v>85000</v>
      </c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>
        <f t="shared" si="1"/>
        <v>135000</v>
      </c>
      <c r="BX15" s="5">
        <f t="shared" si="2"/>
        <v>135000</v>
      </c>
      <c r="BY15" s="5"/>
      <c r="BZ15" s="7"/>
    </row>
    <row r="16" spans="1:78" s="8" customFormat="1" ht="90" x14ac:dyDescent="0.25">
      <c r="A16" s="1" t="s">
        <v>0</v>
      </c>
      <c r="B16" s="2" t="s">
        <v>22</v>
      </c>
      <c r="C16" s="1" t="s">
        <v>11</v>
      </c>
      <c r="D16" s="3" t="s">
        <v>3</v>
      </c>
      <c r="E16" s="4">
        <f t="shared" si="0"/>
        <v>1003393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39370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v>279112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>
        <v>135636</v>
      </c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>
        <v>41402</v>
      </c>
      <c r="BO16" s="6"/>
      <c r="BP16" s="6"/>
      <c r="BQ16" s="6"/>
      <c r="BR16" s="6"/>
      <c r="BS16" s="6"/>
      <c r="BT16" s="6"/>
      <c r="BU16" s="6">
        <v>379730</v>
      </c>
      <c r="BV16" s="6">
        <v>128143</v>
      </c>
      <c r="BW16" s="6">
        <f t="shared" si="1"/>
        <v>1003393</v>
      </c>
      <c r="BX16" s="5">
        <f t="shared" si="2"/>
        <v>1003393</v>
      </c>
      <c r="BY16" s="5"/>
      <c r="BZ16" s="7"/>
    </row>
    <row r="17" spans="1:78" s="8" customFormat="1" ht="120" x14ac:dyDescent="0.25">
      <c r="A17" s="1" t="s">
        <v>0</v>
      </c>
      <c r="B17" s="2" t="s">
        <v>23</v>
      </c>
      <c r="C17" s="1" t="s">
        <v>24</v>
      </c>
      <c r="D17" s="3" t="s">
        <v>12</v>
      </c>
      <c r="E17" s="4">
        <f t="shared" si="0"/>
        <v>0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>
        <f t="shared" si="1"/>
        <v>0</v>
      </c>
      <c r="BX17" s="5">
        <f t="shared" si="2"/>
        <v>0</v>
      </c>
      <c r="BY17" s="5"/>
      <c r="BZ17" s="7"/>
    </row>
    <row r="18" spans="1:78" s="8" customFormat="1" ht="75" x14ac:dyDescent="0.25">
      <c r="A18" s="1" t="s">
        <v>0</v>
      </c>
      <c r="B18" s="2" t="s">
        <v>25</v>
      </c>
      <c r="C18" s="1" t="s">
        <v>26</v>
      </c>
      <c r="D18" s="3" t="s">
        <v>3</v>
      </c>
      <c r="E18" s="4">
        <f t="shared" si="0"/>
        <v>502920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>
        <v>502920</v>
      </c>
      <c r="BU18" s="6"/>
      <c r="BV18" s="6"/>
      <c r="BW18" s="6">
        <f t="shared" si="1"/>
        <v>502920</v>
      </c>
      <c r="BX18" s="5">
        <f t="shared" si="2"/>
        <v>502920</v>
      </c>
      <c r="BY18" s="5"/>
      <c r="BZ18" s="7"/>
    </row>
    <row r="19" spans="1:78" s="8" customFormat="1" ht="60" x14ac:dyDescent="0.25">
      <c r="A19" s="1" t="s">
        <v>0</v>
      </c>
      <c r="B19" s="2" t="s">
        <v>27</v>
      </c>
      <c r="C19" s="1" t="s">
        <v>11</v>
      </c>
      <c r="D19" s="3" t="s">
        <v>12</v>
      </c>
      <c r="E19" s="4">
        <f t="shared" si="0"/>
        <v>698936</v>
      </c>
      <c r="F19" s="5">
        <v>187000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>
        <v>178054</v>
      </c>
      <c r="AE19" s="6"/>
      <c r="AF19" s="6"/>
      <c r="AG19" s="6"/>
      <c r="AH19" s="6">
        <v>156464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>
        <v>58800</v>
      </c>
      <c r="BM19" s="6"/>
      <c r="BN19" s="6"/>
      <c r="BO19" s="6"/>
      <c r="BP19" s="6"/>
      <c r="BQ19" s="6">
        <v>118618</v>
      </c>
      <c r="BR19" s="6"/>
      <c r="BS19" s="6"/>
      <c r="BT19" s="6"/>
      <c r="BU19" s="6"/>
      <c r="BV19" s="6"/>
      <c r="BW19" s="6">
        <f t="shared" si="1"/>
        <v>511936</v>
      </c>
      <c r="BX19" s="5">
        <f t="shared" si="2"/>
        <v>511936</v>
      </c>
      <c r="BY19" s="5"/>
      <c r="BZ19" s="7"/>
    </row>
    <row r="20" spans="1:78" s="8" customFormat="1" ht="135" x14ac:dyDescent="0.25">
      <c r="A20" s="1" t="s">
        <v>0</v>
      </c>
      <c r="B20" s="2" t="s">
        <v>28</v>
      </c>
      <c r="C20" s="1" t="s">
        <v>11</v>
      </c>
      <c r="D20" s="3" t="s">
        <v>12</v>
      </c>
      <c r="E20" s="4">
        <f t="shared" si="0"/>
        <v>350000</v>
      </c>
      <c r="F20" s="5">
        <v>350000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>
        <f t="shared" si="1"/>
        <v>0</v>
      </c>
      <c r="BX20" s="5">
        <f t="shared" si="2"/>
        <v>0</v>
      </c>
      <c r="BY20" s="5"/>
      <c r="BZ20" s="7"/>
    </row>
    <row r="21" spans="1:78" s="8" customFormat="1" ht="75" x14ac:dyDescent="0.25">
      <c r="A21" s="1" t="s">
        <v>0</v>
      </c>
      <c r="B21" s="2" t="s">
        <v>29</v>
      </c>
      <c r="C21" s="1" t="s">
        <v>11</v>
      </c>
      <c r="D21" s="3" t="s">
        <v>12</v>
      </c>
      <c r="E21" s="4">
        <f t="shared" si="0"/>
        <v>564750</v>
      </c>
      <c r="F21" s="5"/>
      <c r="G21" s="6"/>
      <c r="H21" s="6"/>
      <c r="I21" s="6">
        <v>564750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>
        <f t="shared" si="1"/>
        <v>0</v>
      </c>
      <c r="BX21" s="5">
        <f t="shared" si="2"/>
        <v>564750</v>
      </c>
      <c r="BY21" s="5"/>
      <c r="BZ21" s="7"/>
    </row>
    <row r="22" spans="1:78" s="8" customFormat="1" ht="75" x14ac:dyDescent="0.25">
      <c r="A22" s="1" t="s">
        <v>0</v>
      </c>
      <c r="B22" s="2" t="s">
        <v>30</v>
      </c>
      <c r="C22" s="1" t="s">
        <v>31</v>
      </c>
      <c r="D22" s="3" t="s">
        <v>3</v>
      </c>
      <c r="E22" s="4">
        <f t="shared" si="0"/>
        <v>0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>
        <f t="shared" si="1"/>
        <v>0</v>
      </c>
      <c r="BX22" s="5">
        <f t="shared" si="2"/>
        <v>0</v>
      </c>
      <c r="BY22" s="5"/>
      <c r="BZ22" s="7"/>
    </row>
    <row r="23" spans="1:78" s="8" customFormat="1" ht="150" x14ac:dyDescent="0.25">
      <c r="A23" s="1" t="s">
        <v>0</v>
      </c>
      <c r="B23" s="2" t="s">
        <v>32</v>
      </c>
      <c r="C23" s="1" t="s">
        <v>33</v>
      </c>
      <c r="D23" s="3" t="s">
        <v>3</v>
      </c>
      <c r="E23" s="4">
        <f t="shared" si="0"/>
        <v>600000</v>
      </c>
      <c r="F23" s="5"/>
      <c r="G23" s="6"/>
      <c r="H23" s="6"/>
      <c r="I23" s="6"/>
      <c r="J23" s="6"/>
      <c r="K23" s="6"/>
      <c r="L23" s="6">
        <v>600000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>
        <f t="shared" si="1"/>
        <v>0</v>
      </c>
      <c r="BX23" s="5">
        <f t="shared" si="2"/>
        <v>600000</v>
      </c>
      <c r="BY23" s="5"/>
      <c r="BZ23" s="7"/>
    </row>
    <row r="24" spans="1:78" s="8" customFormat="1" ht="75" x14ac:dyDescent="0.25">
      <c r="A24" s="1" t="s">
        <v>0</v>
      </c>
      <c r="B24" s="2" t="s">
        <v>34</v>
      </c>
      <c r="C24" s="1" t="s">
        <v>11</v>
      </c>
      <c r="D24" s="3" t="s">
        <v>21</v>
      </c>
      <c r="E24" s="4">
        <f t="shared" si="0"/>
        <v>188722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>
        <v>131191</v>
      </c>
      <c r="BP24" s="6"/>
      <c r="BQ24" s="6"/>
      <c r="BR24" s="6"/>
      <c r="BS24" s="6"/>
      <c r="BT24" s="6"/>
      <c r="BU24" s="6"/>
      <c r="BV24" s="6">
        <v>57531</v>
      </c>
      <c r="BW24" s="6">
        <f t="shared" si="1"/>
        <v>188722</v>
      </c>
      <c r="BX24" s="5">
        <f t="shared" si="2"/>
        <v>188722</v>
      </c>
      <c r="BY24" s="5"/>
      <c r="BZ24" s="7"/>
    </row>
    <row r="25" spans="1:78" s="8" customFormat="1" ht="135" x14ac:dyDescent="0.25">
      <c r="A25" s="1" t="s">
        <v>0</v>
      </c>
      <c r="B25" s="2" t="s">
        <v>35</v>
      </c>
      <c r="C25" s="1" t="s">
        <v>11</v>
      </c>
      <c r="D25" s="3" t="s">
        <v>12</v>
      </c>
      <c r="E25" s="4">
        <f t="shared" si="0"/>
        <v>550000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>
        <f t="shared" si="1"/>
        <v>0</v>
      </c>
      <c r="BX25" s="5">
        <f t="shared" si="2"/>
        <v>0</v>
      </c>
      <c r="BY25" s="5">
        <v>550000</v>
      </c>
      <c r="BZ25" s="7"/>
    </row>
    <row r="26" spans="1:78" s="8" customFormat="1" ht="60" x14ac:dyDescent="0.25">
      <c r="A26" s="1" t="s">
        <v>0</v>
      </c>
      <c r="B26" s="2" t="s">
        <v>36</v>
      </c>
      <c r="C26" s="1" t="s">
        <v>37</v>
      </c>
      <c r="D26" s="3" t="s">
        <v>12</v>
      </c>
      <c r="E26" s="4">
        <f t="shared" si="0"/>
        <v>694550</v>
      </c>
      <c r="F26" s="5">
        <v>458382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>
        <v>43128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>
        <v>58928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>
        <v>134112</v>
      </c>
      <c r="BW26" s="6">
        <f t="shared" si="1"/>
        <v>236168</v>
      </c>
      <c r="BX26" s="5">
        <f t="shared" si="2"/>
        <v>236168</v>
      </c>
      <c r="BY26" s="5"/>
      <c r="BZ26" s="7"/>
    </row>
  </sheetData>
  <mergeCells count="17">
    <mergeCell ref="F1:F3"/>
    <mergeCell ref="A1:A4"/>
    <mergeCell ref="B1:B4"/>
    <mergeCell ref="C1:C4"/>
    <mergeCell ref="D1:D4"/>
    <mergeCell ref="E1:E3"/>
    <mergeCell ref="BX2:BX3"/>
    <mergeCell ref="G1:BX1"/>
    <mergeCell ref="BY1:BY3"/>
    <mergeCell ref="BZ1:BZ3"/>
    <mergeCell ref="G2:G3"/>
    <mergeCell ref="H2:H3"/>
    <mergeCell ref="I2:I3"/>
    <mergeCell ref="J2:J3"/>
    <mergeCell ref="K2:K3"/>
    <mergeCell ref="L2:L3"/>
    <mergeCell ref="M2:B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Cseh Zoltán</dc:creator>
  <cp:lastModifiedBy>Osztrovics Gábor István</cp:lastModifiedBy>
  <dcterms:created xsi:type="dcterms:W3CDTF">2021-06-16T10:38:24Z</dcterms:created>
  <dcterms:modified xsi:type="dcterms:W3CDTF">2021-06-16T13:13:01Z</dcterms:modified>
</cp:coreProperties>
</file>